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F4DC18E8-D14A-42C9-94D5-724A05A6A8FB}" xr6:coauthVersionLast="47" xr6:coauthVersionMax="47" xr10:uidLastSave="{00000000-0000-0000-0000-000000000000}"/>
  <bookViews>
    <workbookView xWindow="28680" yWindow="-120" windowWidth="29040" windowHeight="15840" xr2:uid="{04419F2E-E706-4D33-869B-D490FC3E625E}"/>
  </bookViews>
  <sheets>
    <sheet name="Contents" sheetId="7" r:id="rId1"/>
    <sheet name="Explanatory notes" sheetId="6" r:id="rId2"/>
    <sheet name="S.1" sheetId="1" r:id="rId3"/>
    <sheet name="S.2" sheetId="10" r:id="rId4"/>
    <sheet name="S.3"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E10" i="1"/>
  <c r="D11" i="1"/>
  <c r="E11" i="1"/>
  <c r="D12" i="1"/>
  <c r="E12" i="1"/>
  <c r="C11" i="1"/>
  <c r="C12" i="1"/>
  <c r="C10" i="1"/>
  <c r="A11" i="7" l="1"/>
  <c r="A10" i="7"/>
  <c r="A9" i="7"/>
</calcChain>
</file>

<file path=xl/sharedStrings.xml><?xml version="1.0" encoding="utf-8"?>
<sst xmlns="http://schemas.openxmlformats.org/spreadsheetml/2006/main" count="149" uniqueCount="83">
  <si>
    <t>Total</t>
  </si>
  <si>
    <t>Indigenous Mental Health and Suicide Prevention Clearinghouse: Service provision</t>
  </si>
  <si>
    <t>Explanatory 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</si>
  <si>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</si>
  <si>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</si>
  <si>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</si>
  <si>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</si>
  <si>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Notes</t>
  </si>
  <si>
    <t>2. Data reported for persons 18 years and over.</t>
  </si>
  <si>
    <t>Source: AIHW analysis of ABS National Aboriginal and Torres Strait Islander Health Survey (NATSIHS) 2018–19</t>
  </si>
  <si>
    <t>(d) Emergency department presentations included are those that had a principal diagnosis that fell within the Mental and behavioural disorders chapter (Chapter 5) of ICD-10-AM (codes F00–F99) or the equivalent ICD-9-CM or SNOMED codes.</t>
  </si>
  <si>
    <t>(c) Total includes emergency department presentations where demographic information was missing.</t>
  </si>
  <si>
    <t>(b) Mental health-related emergency department presentations are those that had a principal diagnosis that fell within the Mental and behavioural disorders chapter (Chapter 5) of ICD-10-AM (codes F00–F99) or the equivalent ICD-9-CM or SNOMED codes. It does not include codes for self-harm or poisoning.</t>
  </si>
  <si>
    <t xml:space="preserve">(a) Contacts include those provided to non-uniquely identifiable consumers/unregistered clients. ‘Non-uniquely identifiable consumers’ or ‘unregistered clients’ are defined as those with service contacts for which a unique person identifier was not recorded. Not all jurisdictions report non-uniquely identifiable consumers so comparisons between jurisdictions should be made with caution. </t>
  </si>
  <si>
    <t>Rate per 10,000 population</t>
  </si>
  <si>
    <t>Number</t>
  </si>
  <si>
    <t>Non-Indigenous </t>
  </si>
  <si>
    <t>2020–21</t>
  </si>
  <si>
    <t>Hospital emergency mental health services</t>
  </si>
  <si>
    <t>Hospital separation</t>
  </si>
  <si>
    <t>Same day hospital separation</t>
  </si>
  <si>
    <t>Overnight hospital separation</t>
  </si>
  <si>
    <t>Hospital separations for mental health, with specialised care</t>
  </si>
  <si>
    <t>Care episode</t>
  </si>
  <si>
    <t>Residential mental health care</t>
  </si>
  <si>
    <t>Rate per 1,000 population</t>
  </si>
  <si>
    <t>Community mental health care</t>
  </si>
  <si>
    <t>Specialised mental health care services</t>
  </si>
  <si>
    <t>Measure</t>
  </si>
  <si>
    <t>Indigenous status</t>
  </si>
  <si>
    <t>Year</t>
  </si>
  <si>
    <t>Type of contact</t>
  </si>
  <si>
    <t>Sub-topic</t>
  </si>
  <si>
    <t>Topic</t>
  </si>
  <si>
    <t xml:space="preserve">2. For residential mental health care, prior to the 2012–13 collection period, the number of residents is likely to be overestimated, as residents who made use of services from multiple providers were counted separately each time. For the 2012–13 collection period onwards, patients who made use of services from multiple providers within a jurisdiction are only counted once in those jurisdictions that can uniquely identify patients. </t>
  </si>
  <si>
    <t>Service contact</t>
  </si>
  <si>
    <t>2017–18</t>
  </si>
  <si>
    <t>2016–17</t>
  </si>
  <si>
    <t>2015–16</t>
  </si>
  <si>
    <t>2014–15</t>
  </si>
  <si>
    <t>2013–14</t>
  </si>
  <si>
    <t>2012–13</t>
  </si>
  <si>
    <t>2011–12</t>
  </si>
  <si>
    <t>2010–11</t>
  </si>
  <si>
    <t>Service type</t>
  </si>
  <si>
    <t>Data tables</t>
  </si>
  <si>
    <t>© Australian Institute of Health and Welfare</t>
  </si>
  <si>
    <t>Pearlin Mastery Scale (Level of mastery) (non-remote only)</t>
  </si>
  <si>
    <t>Multidimensional Scale of Perceived Social Support (Perceived social support) (non-remote only)</t>
  </si>
  <si>
    <t>Kessler-5 (Psychological distress)</t>
  </si>
  <si>
    <r>
      <t>Service contact</t>
    </r>
    <r>
      <rPr>
        <vertAlign val="superscript"/>
        <sz val="11"/>
        <rFont val="Calibri"/>
        <family val="2"/>
        <scheme val="minor"/>
      </rPr>
      <t xml:space="preserve"> (a)</t>
    </r>
  </si>
  <si>
    <r>
      <t>Mental health-related emergency department presentations</t>
    </r>
    <r>
      <rPr>
        <vertAlign val="superscript"/>
        <sz val="11"/>
        <color theme="1"/>
        <rFont val="Calibri"/>
        <family val="2"/>
        <scheme val="minor"/>
      </rPr>
      <t xml:space="preserve"> (b)</t>
    </r>
  </si>
  <si>
    <r>
      <t xml:space="preserve">Hospital presentation </t>
    </r>
    <r>
      <rPr>
        <vertAlign val="superscript"/>
        <sz val="11"/>
        <color theme="1"/>
        <rFont val="Calibri"/>
        <family val="2"/>
        <scheme val="minor"/>
      </rPr>
      <t>(d)</t>
    </r>
  </si>
  <si>
    <r>
      <t xml:space="preserve">Total emergency department presentations </t>
    </r>
    <r>
      <rPr>
        <vertAlign val="superscript"/>
        <sz val="11"/>
        <color theme="1"/>
        <rFont val="Calibri"/>
        <family val="2"/>
        <scheme val="minor"/>
      </rPr>
      <t>(c)</t>
    </r>
  </si>
  <si>
    <t>Sources:  AIHW National Community Mental Health Care Database (NCMHCD), National Residential Mental Health Care Database (NRMHCD), National Hospital Morbidity Database (NHMD) and National Non-Admitted Patient Emergency Department Care Database (NNAPEDCD).</t>
  </si>
  <si>
    <t>2018–19</t>
  </si>
  <si>
    <r>
      <t>2019–20</t>
    </r>
    <r>
      <rPr>
        <sz val="11"/>
        <color theme="1"/>
        <rFont val="Calibri"/>
        <family val="2"/>
        <scheme val="minor"/>
      </rPr>
      <t/>
    </r>
  </si>
  <si>
    <t>Sources: AIHW National Community Mental Health Care Database (NCMHCD) and National Residential Mental Health Care Database (NRMHCD).</t>
  </si>
  <si>
    <t>3. Cells in this table have been randomly adjusted to avoid the release of confidential data. Discrepancies may occur between sums of the component items and totals.</t>
  </si>
  <si>
    <t>Yes</t>
  </si>
  <si>
    <t>No</t>
  </si>
  <si>
    <t>(a) Excludes Unable to determine.</t>
  </si>
  <si>
    <t>First Nations</t>
  </si>
  <si>
    <t>Per cent</t>
  </si>
  <si>
    <r>
      <t>Total</t>
    </r>
    <r>
      <rPr>
        <i/>
        <vertAlign val="superscript"/>
        <sz val="11"/>
        <color theme="1"/>
        <rFont val="Calibri"/>
        <family val="2"/>
        <scheme val="minor"/>
      </rPr>
      <t>(a)</t>
    </r>
  </si>
  <si>
    <t>Number (000's)</t>
  </si>
  <si>
    <t>Current diagnosed mental health conditions</t>
  </si>
  <si>
    <t>With</t>
  </si>
  <si>
    <t>Without</t>
  </si>
  <si>
    <t>Accessed/used health services for mental health condition</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</si>
  <si>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</si>
  <si>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Table S.1: Access/use of health services for mental health condition among First Nations people, by presence of mental health conditions, 2018–19</t>
  </si>
  <si>
    <t>2021–22</t>
  </si>
  <si>
    <t>Table S.3: Specialised mental health care services, by Indigenous status, 2010–11 to 2021–22</t>
  </si>
  <si>
    <t>1. Data on Indigenous status should be interpreted with caution due to the varying quality of Indigenous identification across jurisdictions. Refer to the data quality statement of the relevant collection and collection period for detailed information.</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</si>
  <si>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</si>
  <si>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1. Rates are directly age-standardised.</t>
  </si>
  <si>
    <t>2. Data on Indigenous status should be interpreted with caution due to the varying quality of Indigenous identification across jurisdictions. Refer to the data quality statement of the relevant collection and collection period for detailed information.</t>
  </si>
  <si>
    <r>
      <t>3. Th</t>
    </r>
    <r>
      <rPr>
        <sz val="10"/>
        <rFont val="Calibri"/>
        <family val="2"/>
        <scheme val="minor"/>
      </rPr>
      <t xml:space="preserve">e details relating to the process for categorising a separation as being mental health-related or not can be found in the Classification and technical notes section of the </t>
    </r>
    <r>
      <rPr>
        <i/>
        <sz val="10"/>
        <rFont val="Calibri"/>
        <family val="2"/>
        <scheme val="minor"/>
      </rPr>
      <t xml:space="preserve">Mental health </t>
    </r>
    <r>
      <rPr>
        <sz val="10"/>
        <rFont val="Calibri"/>
        <family val="2"/>
        <scheme val="minor"/>
      </rPr>
      <t>subsite of the AIHW website</t>
    </r>
    <r>
      <rPr>
        <sz val="10"/>
        <color theme="1"/>
        <rFont val="Calibri"/>
        <family val="2"/>
        <scheme val="minor"/>
      </rPr>
      <t>.</t>
    </r>
  </si>
  <si>
    <t>4. The limits of diagnosis coding in some emergency departments may result in under-estimates of mental health-related presentations.</t>
  </si>
  <si>
    <t>National Aboriginal and Torres Strait Islander Health Survey 2018–19</t>
  </si>
  <si>
    <t>Table S.2: Types of mental health care service use, by Indigenous status, 2021–22</t>
  </si>
  <si>
    <t>Published: 6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</si>
</sst>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0.0"/>
    <numFmt numFmtId="167" formatCode="##,###,###,##0"/>
    <numFmt numFmtId="168" formatCode="_-* #,##0.0_-;\-* #,##0.0_-;_-* &quot;-&quot;?_-;_-@_-"/>
  </numFmts>
  <fonts count="31"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i/>
      <sz val="11"/>
      <color theme="1"/>
      <name val="Calibri"/>
      <family val="2"/>
      <scheme val="minor"/>
    </font>
    <font>
      <sz val="10"/>
      <color theme="1"/>
      <name val="Arial"/>
      <family val="2"/>
    </font>
    <font>
      <u/>
      <sz val="11"/>
      <color theme="10"/>
      <name val="Calibri"/>
      <family val="2"/>
      <scheme val="minor"/>
    </font>
    <font>
      <b/>
      <sz val="14"/>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sz val="8"/>
      <name val="Calibri"/>
      <family val="2"/>
      <scheme val="minor"/>
    </font>
    <font>
      <b/>
      <sz val="8"/>
      <name val="Calibri"/>
      <family val="2"/>
      <scheme val="minor"/>
    </font>
    <font>
      <sz val="8"/>
      <color rgb="FF000000"/>
      <name val="Calibri"/>
      <family val="2"/>
      <scheme val="minor"/>
    </font>
    <font>
      <sz val="8"/>
      <color rgb="FFFF0000"/>
      <name val="Calibri"/>
      <family val="2"/>
      <scheme val="minor"/>
    </font>
    <font>
      <b/>
      <sz val="12"/>
      <name val="Calibri"/>
      <family val="2"/>
      <scheme val="minor"/>
    </font>
    <font>
      <b/>
      <sz val="11"/>
      <name val="Calibri"/>
      <family val="2"/>
      <scheme val="minor"/>
    </font>
    <font>
      <sz val="11"/>
      <name val="Calibri"/>
      <family val="2"/>
      <scheme val="minor"/>
    </font>
    <font>
      <vertAlign val="superscript"/>
      <sz val="11"/>
      <name val="Calibri"/>
      <family val="2"/>
      <scheme val="minor"/>
    </font>
    <font>
      <sz val="11"/>
      <color rgb="FF000000"/>
      <name val="Calibri"/>
      <family val="2"/>
      <scheme val="minor"/>
    </font>
    <font>
      <vertAlign val="superscript"/>
      <sz val="11"/>
      <color theme="1"/>
      <name val="Calibri"/>
      <family val="2"/>
      <scheme val="minor"/>
    </font>
    <font>
      <sz val="10"/>
      <name val="Calibri"/>
      <family val="2"/>
      <scheme val="minor"/>
    </font>
    <font>
      <i/>
      <sz val="10"/>
      <name val="Calibri"/>
      <family val="2"/>
      <scheme val="minor"/>
    </font>
    <font>
      <sz val="10"/>
      <color rgb="FF000000"/>
      <name val="Calibri"/>
      <family val="2"/>
      <scheme val="minor"/>
    </font>
    <font>
      <i/>
      <vertAlign val="superscript"/>
      <sz val="11"/>
      <color theme="1"/>
      <name val="Calibri"/>
      <family val="2"/>
      <scheme val="minor"/>
    </font>
    <font>
      <b/>
      <i/>
      <sz val="11"/>
      <color theme="1"/>
      <name val="Calibri"/>
      <family val="2"/>
      <scheme val="minor"/>
    </font>
    <font>
      <i/>
      <sz val="14"/>
      <color theme="1"/>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s>
  <cellStyleXfs count="5">
    <xf numFmtId="0" fontId="0" fillId="0" borderId="0"/>
    <xf numFmtId="0" fontId="7" fillId="0" borderId="0"/>
    <xf numFmtId="0" fontId="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39">
    <xf numFmtId="0" fontId="0" fillId="0" borderId="0" xfId="0"/>
    <xf numFmtId="0" fontId="2" fillId="0" borderId="0" xfId="0" applyFont="1"/>
    <xf numFmtId="0" fontId="0" fillId="0" borderId="1" xfId="0" applyBorder="1"/>
    <xf numFmtId="0" fontId="4" fillId="2" borderId="0" xfId="0" applyFont="1" applyFill="1" applyAlignment="1">
      <alignment vertical="center"/>
    </xf>
    <xf numFmtId="0" fontId="5" fillId="2" borderId="0" xfId="0" applyFont="1" applyFill="1" applyAlignment="1">
      <alignment vertical="center"/>
    </xf>
    <xf numFmtId="0" fontId="0" fillId="0" borderId="0" xfId="0" applyAlignment="1">
      <alignment wrapText="1"/>
    </xf>
    <xf numFmtId="0" fontId="6" fillId="0" borderId="0" xfId="0" applyFont="1"/>
    <xf numFmtId="0" fontId="9" fillId="0" borderId="0" xfId="0" applyFont="1"/>
    <xf numFmtId="0" fontId="3" fillId="0" borderId="0" xfId="0" applyFont="1"/>
    <xf numFmtId="0" fontId="3" fillId="0" borderId="0" xfId="0" applyFont="1" applyAlignment="1">
      <alignment wrapText="1"/>
    </xf>
    <xf numFmtId="0" fontId="1" fillId="0" borderId="0" xfId="0" applyFont="1"/>
    <xf numFmtId="0" fontId="8" fillId="0" borderId="0" xfId="2"/>
    <xf numFmtId="0" fontId="10" fillId="0" borderId="0" xfId="0" applyFont="1"/>
    <xf numFmtId="0" fontId="11" fillId="0" borderId="0" xfId="0" applyFont="1"/>
    <xf numFmtId="164" fontId="0" fillId="0" borderId="0" xfId="0" applyNumberFormat="1"/>
    <xf numFmtId="164" fontId="6" fillId="0" borderId="0" xfId="0" applyNumberFormat="1" applyFont="1"/>
    <xf numFmtId="0" fontId="8" fillId="0" borderId="0" xfId="2" applyAlignment="1">
      <alignment vertical="center"/>
    </xf>
    <xf numFmtId="0" fontId="14" fillId="0" borderId="0" xfId="0" applyFont="1"/>
    <xf numFmtId="0" fontId="15" fillId="0" borderId="0" xfId="0" applyFont="1"/>
    <xf numFmtId="0" fontId="16" fillId="0" borderId="0" xfId="0" applyFont="1" applyAlignment="1">
      <alignment horizontal="right" vertical="center" wrapText="1"/>
    </xf>
    <xf numFmtId="0" fontId="16" fillId="0" borderId="0" xfId="0" applyFont="1"/>
    <xf numFmtId="167" fontId="15" fillId="0" borderId="0" xfId="0" applyNumberFormat="1" applyFont="1" applyAlignment="1">
      <alignment vertical="center"/>
    </xf>
    <xf numFmtId="41" fontId="15" fillId="0" borderId="0" xfId="3" applyNumberFormat="1" applyFont="1" applyFill="1" applyBorder="1" applyAlignment="1">
      <alignment horizontal="right" vertical="center"/>
    </xf>
    <xf numFmtId="3" fontId="21" fillId="0" borderId="0" xfId="0" applyNumberFormat="1" applyFont="1" applyAlignment="1">
      <alignment horizontal="right" wrapText="1"/>
    </xf>
    <xf numFmtId="166" fontId="15" fillId="0" borderId="0" xfId="0" applyNumberFormat="1" applyFont="1" applyAlignment="1">
      <alignment horizontal="right"/>
    </xf>
    <xf numFmtId="3" fontId="15" fillId="0" borderId="0" xfId="0" applyNumberFormat="1" applyFont="1" applyAlignment="1">
      <alignment horizontal="right"/>
    </xf>
    <xf numFmtId="165" fontId="21" fillId="0" borderId="2" xfId="0" applyNumberFormat="1" applyFont="1" applyBorder="1" applyAlignment="1">
      <alignment horizontal="right" wrapText="1"/>
    </xf>
    <xf numFmtId="165" fontId="15" fillId="0" borderId="0" xfId="0" applyNumberFormat="1" applyFont="1" applyAlignment="1">
      <alignment horizontal="right"/>
    </xf>
    <xf numFmtId="165" fontId="21" fillId="0" borderId="1" xfId="0" applyNumberFormat="1" applyFont="1" applyBorder="1" applyAlignment="1">
      <alignment horizontal="right" wrapText="1"/>
    </xf>
    <xf numFmtId="3" fontId="15" fillId="0" borderId="0" xfId="0" applyNumberFormat="1" applyFont="1" applyAlignment="1">
      <alignment horizontal="right" wrapText="1"/>
    </xf>
    <xf numFmtId="165" fontId="15" fillId="0" borderId="0" xfId="0" applyNumberFormat="1" applyFont="1" applyAlignment="1">
      <alignment horizontal="right" wrapText="1"/>
    </xf>
    <xf numFmtId="3" fontId="21" fillId="0" borderId="3" xfId="0" applyNumberFormat="1" applyFont="1" applyBorder="1" applyAlignment="1">
      <alignment horizontal="right" wrapText="1"/>
    </xf>
    <xf numFmtId="167" fontId="15" fillId="0" borderId="0" xfId="0" applyNumberFormat="1" applyFont="1" applyAlignment="1">
      <alignment horizontal="right" wrapText="1"/>
    </xf>
    <xf numFmtId="0" fontId="0" fillId="0" borderId="2" xfId="0" applyBorder="1"/>
    <xf numFmtId="0" fontId="0" fillId="0" borderId="0" xfId="0" applyAlignment="1">
      <alignment vertical="center"/>
    </xf>
    <xf numFmtId="0" fontId="0" fillId="0" borderId="3" xfId="0" applyBorder="1"/>
    <xf numFmtId="167" fontId="17" fillId="0" borderId="0" xfId="0" applyNumberFormat="1" applyFont="1" applyAlignment="1">
      <alignment horizontal="right" wrapText="1"/>
    </xf>
    <xf numFmtId="166" fontId="15" fillId="0" borderId="0" xfId="0" applyNumberFormat="1" applyFont="1" applyAlignment="1">
      <alignment horizontal="right" wrapText="1"/>
    </xf>
    <xf numFmtId="0" fontId="25" fillId="0" borderId="0" xfId="0" applyFont="1" applyAlignment="1">
      <alignment wrapText="1"/>
    </xf>
    <xf numFmtId="0" fontId="2" fillId="0" borderId="0" xfId="0" applyFont="1" applyAlignment="1">
      <alignment wrapText="1"/>
    </xf>
    <xf numFmtId="165" fontId="2" fillId="0" borderId="0" xfId="0" applyNumberFormat="1" applyFont="1" applyAlignment="1">
      <alignment horizontal="right"/>
    </xf>
    <xf numFmtId="0" fontId="25" fillId="0" borderId="0" xfId="0" applyFont="1"/>
    <xf numFmtId="0" fontId="27" fillId="0" borderId="0" xfId="0" applyFont="1" applyAlignment="1">
      <alignment horizontal="left"/>
    </xf>
    <xf numFmtId="0" fontId="18" fillId="0" borderId="0" xfId="0" applyFont="1"/>
    <xf numFmtId="165" fontId="14" fillId="0" borderId="0" xfId="0" applyNumberFormat="1" applyFont="1" applyAlignment="1">
      <alignment horizontal="right"/>
    </xf>
    <xf numFmtId="0" fontId="14" fillId="0" borderId="0" xfId="0" applyFont="1" applyAlignment="1">
      <alignment horizontal="left"/>
    </xf>
    <xf numFmtId="0" fontId="17" fillId="0" borderId="0" xfId="0" applyFont="1" applyAlignment="1">
      <alignment horizontal="left"/>
    </xf>
    <xf numFmtId="0" fontId="27" fillId="0" borderId="0" xfId="0" applyFont="1" applyAlignment="1">
      <alignment wrapText="1"/>
    </xf>
    <xf numFmtId="0" fontId="20" fillId="0" borderId="4" xfId="0" applyFont="1" applyBorder="1"/>
    <xf numFmtId="0" fontId="1" fillId="0" borderId="4" xfId="0" applyFont="1" applyBorder="1"/>
    <xf numFmtId="0" fontId="1" fillId="0" borderId="4" xfId="0" applyFont="1" applyBorder="1" applyAlignment="1">
      <alignment horizontal="right" wrapText="1"/>
    </xf>
    <xf numFmtId="0" fontId="0" fillId="0" borderId="0" xfId="0" applyAlignment="1">
      <alignment vertical="center" wrapText="1"/>
    </xf>
    <xf numFmtId="164" fontId="0" fillId="0" borderId="0" xfId="0" applyNumberFormat="1" applyAlignment="1">
      <alignment horizontal="right"/>
    </xf>
    <xf numFmtId="164" fontId="0" fillId="0" borderId="0" xfId="0" applyNumberFormat="1" applyAlignment="1">
      <alignment horizontal="right" vertical="center"/>
    </xf>
    <xf numFmtId="3" fontId="14" fillId="0" borderId="0" xfId="0" applyNumberFormat="1" applyFont="1" applyAlignment="1">
      <alignment horizontal="right"/>
    </xf>
    <xf numFmtId="0" fontId="13" fillId="0" borderId="0" xfId="0" applyFont="1"/>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0" xfId="0" applyFont="1" applyAlignment="1">
      <alignment vertical="center" wrapText="1"/>
    </xf>
    <xf numFmtId="0" fontId="21" fillId="0" borderId="2" xfId="0" applyFont="1" applyBorder="1" applyAlignment="1">
      <alignment vertical="center" wrapText="1"/>
    </xf>
    <xf numFmtId="0" fontId="21" fillId="0" borderId="3" xfId="0" applyFont="1" applyBorder="1" applyAlignment="1">
      <alignment horizontal="left" vertical="center"/>
    </xf>
    <xf numFmtId="164" fontId="0" fillId="0" borderId="0" xfId="3" applyNumberFormat="1" applyFont="1"/>
    <xf numFmtId="168" fontId="15" fillId="0" borderId="0" xfId="3" applyNumberFormat="1" applyFont="1" applyFill="1" applyBorder="1" applyAlignment="1">
      <alignment vertical="center"/>
    </xf>
    <xf numFmtId="0" fontId="0" fillId="0" borderId="0" xfId="0" applyAlignment="1">
      <alignment horizontal="left"/>
    </xf>
    <xf numFmtId="0" fontId="0" fillId="0" borderId="0" xfId="0" applyAlignment="1">
      <alignment horizontal="center"/>
    </xf>
    <xf numFmtId="0" fontId="0" fillId="0" borderId="2" xfId="0" applyBorder="1" applyAlignment="1">
      <alignment horizontal="left"/>
    </xf>
    <xf numFmtId="0" fontId="6" fillId="0" borderId="0" xfId="0" applyFont="1" applyAlignment="1">
      <alignment horizontal="left"/>
    </xf>
    <xf numFmtId="0" fontId="30" fillId="2" borderId="0" xfId="0" applyFont="1" applyFill="1" applyAlignment="1">
      <alignment vertical="center"/>
    </xf>
    <xf numFmtId="0" fontId="6" fillId="0" borderId="1" xfId="0" applyFont="1" applyBorder="1" applyAlignment="1">
      <alignment horizontal="left"/>
    </xf>
    <xf numFmtId="0" fontId="6" fillId="0" borderId="1" xfId="0" applyFont="1" applyBorder="1"/>
    <xf numFmtId="0" fontId="5" fillId="2" borderId="0" xfId="0" applyFont="1" applyFill="1" applyAlignment="1">
      <alignment horizontal="left" vertical="center"/>
    </xf>
    <xf numFmtId="0" fontId="1" fillId="0" borderId="0" xfId="0" applyFont="1" applyAlignment="1">
      <alignment horizontal="left" wrapText="1"/>
    </xf>
    <xf numFmtId="0" fontId="2" fillId="0" borderId="0" xfId="0" applyFont="1" applyAlignment="1">
      <alignment horizontal="left"/>
    </xf>
    <xf numFmtId="0" fontId="1" fillId="0" borderId="2" xfId="0" applyFont="1" applyBorder="1" applyAlignment="1">
      <alignment horizontal="center" wrapText="1"/>
    </xf>
    <xf numFmtId="0" fontId="6" fillId="0" borderId="0" xfId="0" applyFont="1" applyAlignment="1">
      <alignment horizontal="right" wrapText="1"/>
    </xf>
    <xf numFmtId="0" fontId="29" fillId="0" borderId="2" xfId="0" applyFont="1" applyBorder="1" applyAlignment="1">
      <alignment horizontal="center"/>
    </xf>
    <xf numFmtId="164" fontId="6" fillId="0" borderId="0" xfId="3" applyNumberFormat="1" applyFont="1"/>
    <xf numFmtId="164" fontId="6" fillId="0" borderId="1" xfId="3" applyNumberFormat="1" applyFont="1" applyBorder="1"/>
    <xf numFmtId="0" fontId="3" fillId="0" borderId="1" xfId="0" applyFont="1" applyBorder="1"/>
    <xf numFmtId="0" fontId="19" fillId="0" borderId="1" xfId="0" applyFont="1" applyBorder="1"/>
    <xf numFmtId="0" fontId="5"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3" xfId="0" applyFont="1" applyBorder="1"/>
    <xf numFmtId="0" fontId="21" fillId="0" borderId="2" xfId="0" applyFont="1" applyBorder="1"/>
    <xf numFmtId="0" fontId="21" fillId="0" borderId="0" xfId="0" applyFont="1"/>
    <xf numFmtId="3" fontId="15" fillId="0" borderId="0" xfId="0" applyNumberFormat="1" applyFont="1"/>
    <xf numFmtId="3" fontId="0" fillId="0" borderId="3" xfId="3" applyNumberFormat="1" applyFont="1" applyFill="1" applyBorder="1" applyAlignment="1">
      <alignment horizontal="right"/>
    </xf>
    <xf numFmtId="3" fontId="0" fillId="0" borderId="3" xfId="3" applyNumberFormat="1" applyFont="1" applyFill="1" applyBorder="1" applyAlignment="1">
      <alignment horizontal="right" vertical="center"/>
    </xf>
    <xf numFmtId="3" fontId="0" fillId="0" borderId="0" xfId="3" applyNumberFormat="1" applyFont="1" applyFill="1" applyBorder="1" applyAlignment="1">
      <alignment horizontal="right"/>
    </xf>
    <xf numFmtId="3" fontId="0" fillId="0" borderId="0" xfId="3" applyNumberFormat="1" applyFont="1" applyFill="1" applyBorder="1" applyAlignment="1">
      <alignment horizontal="right" vertical="center"/>
    </xf>
    <xf numFmtId="0" fontId="0" fillId="0" borderId="2" xfId="0" applyBorder="1" applyAlignment="1">
      <alignment horizontal="right"/>
    </xf>
    <xf numFmtId="0" fontId="0" fillId="0" borderId="2" xfId="0" applyBorder="1" applyAlignment="1">
      <alignment horizontal="right" vertical="center"/>
    </xf>
    <xf numFmtId="0" fontId="0" fillId="0" borderId="2" xfId="3" applyNumberFormat="1" applyFont="1" applyFill="1" applyBorder="1" applyAlignment="1">
      <alignment horizontal="right" vertical="center"/>
    </xf>
    <xf numFmtId="1" fontId="0" fillId="0" borderId="1" xfId="0" applyNumberFormat="1" applyBorder="1" applyAlignment="1">
      <alignment horizontal="right"/>
    </xf>
    <xf numFmtId="1" fontId="0" fillId="0" borderId="1" xfId="0" applyNumberFormat="1" applyBorder="1" applyAlignment="1">
      <alignment horizontal="right" vertical="center"/>
    </xf>
    <xf numFmtId="3" fontId="0" fillId="0" borderId="2" xfId="3" applyNumberFormat="1" applyFont="1" applyFill="1" applyBorder="1" applyAlignment="1">
      <alignment horizontal="right"/>
    </xf>
    <xf numFmtId="3" fontId="0" fillId="0" borderId="2" xfId="3" applyNumberFormat="1" applyFont="1" applyFill="1" applyBorder="1" applyAlignment="1">
      <alignment horizontal="right" vertical="center"/>
    </xf>
    <xf numFmtId="3" fontId="21" fillId="0" borderId="3" xfId="3" applyNumberFormat="1" applyFont="1" applyFill="1" applyBorder="1" applyAlignment="1">
      <alignment horizontal="right"/>
    </xf>
    <xf numFmtId="165" fontId="21" fillId="0" borderId="2" xfId="3" applyNumberFormat="1" applyFont="1" applyFill="1" applyBorder="1" applyAlignment="1"/>
    <xf numFmtId="165" fontId="21" fillId="0" borderId="2" xfId="0" applyNumberFormat="1" applyFont="1" applyBorder="1" applyAlignment="1">
      <alignment horizontal="right"/>
    </xf>
    <xf numFmtId="3" fontId="23" fillId="0" borderId="3" xfId="0" applyNumberFormat="1" applyFont="1" applyBorder="1" applyAlignment="1">
      <alignment horizontal="right"/>
    </xf>
    <xf numFmtId="165" fontId="21" fillId="0" borderId="2" xfId="3" applyNumberFormat="1" applyFont="1" applyFill="1" applyBorder="1" applyAlignment="1">
      <alignment horizontal="right"/>
    </xf>
    <xf numFmtId="3" fontId="21" fillId="0" borderId="0" xfId="3" applyNumberFormat="1" applyFont="1" applyFill="1" applyBorder="1" applyAlignment="1">
      <alignment horizontal="right"/>
    </xf>
    <xf numFmtId="0" fontId="1" fillId="0" borderId="4" xfId="0" applyFont="1" applyBorder="1" applyAlignment="1">
      <alignment horizontal="center"/>
    </xf>
    <xf numFmtId="0" fontId="3" fillId="0" borderId="1" xfId="0" applyFont="1" applyBorder="1" applyAlignment="1">
      <alignment horizontal="left" wrapText="1"/>
    </xf>
    <xf numFmtId="0" fontId="2" fillId="0" borderId="0" xfId="0" applyFont="1" applyAlignment="1">
      <alignment horizontal="left" wrapText="1"/>
    </xf>
    <xf numFmtId="0" fontId="6" fillId="0" borderId="0" xfId="0" applyFont="1" applyAlignment="1">
      <alignment horizontal="center"/>
    </xf>
    <xf numFmtId="164" fontId="6" fillId="0" borderId="0" xfId="0" applyNumberFormat="1" applyFont="1" applyAlignment="1">
      <alignment horizontal="center"/>
    </xf>
    <xf numFmtId="0" fontId="25" fillId="0" borderId="0" xfId="0" applyFont="1" applyAlignment="1">
      <alignment horizontal="left" wrapText="1"/>
    </xf>
    <xf numFmtId="0" fontId="21" fillId="0" borderId="0" xfId="0" applyFont="1" applyAlignment="1">
      <alignment vertical="center"/>
    </xf>
    <xf numFmtId="0" fontId="21" fillId="0" borderId="2" xfId="0" applyFont="1" applyBorder="1" applyAlignment="1">
      <alignment vertical="center"/>
    </xf>
    <xf numFmtId="0" fontId="25" fillId="0" borderId="0" xfId="0" applyFont="1" applyAlignment="1">
      <alignment wrapText="1"/>
    </xf>
    <xf numFmtId="0" fontId="2" fillId="0" borderId="0" xfId="0" applyFont="1" applyAlignment="1">
      <alignment wrapText="1"/>
    </xf>
    <xf numFmtId="0" fontId="20" fillId="0" borderId="4" xfId="0" applyFont="1" applyBorder="1" applyAlignment="1">
      <alignment horizontal="center"/>
    </xf>
    <xf numFmtId="0" fontId="21" fillId="0" borderId="3" xfId="0" applyFont="1" applyBorder="1" applyAlignment="1">
      <alignment horizontal="left" vertical="center"/>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vertical="center"/>
    </xf>
    <xf numFmtId="0" fontId="5" fillId="3" borderId="0" xfId="0" applyFont="1" applyFill="1" applyAlignment="1">
      <alignment horizontal="left"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0" fontId="0" fillId="0" borderId="2" xfId="0" applyBorder="1"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0" borderId="3" xfId="0" applyBorder="1" applyAlignment="1">
      <alignment vertical="center"/>
    </xf>
  </cellXfs>
  <cellStyles count="5">
    <cellStyle name="Comma" xfId="3" builtinId="3"/>
    <cellStyle name="Comma 2" xfId="4" xr:uid="{F51F3D83-3B01-4D56-9588-2BB3F8FBBB0F}"/>
    <cellStyle name="Hyperlink" xfId="2" builtinId="8"/>
    <cellStyle name="Normal" xfId="0" builtinId="0"/>
    <cellStyle name="Normal 28" xfId="1" xr:uid="{8EFE59F7-856E-4EFF-87C2-FA482EB999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0B3F60BD-11FE-4B60-8538-773B661AE0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2838450</xdr:colOff>
      <xdr:row>13</xdr:row>
      <xdr:rowOff>38100</xdr:rowOff>
    </xdr:from>
    <xdr:to>
      <xdr:col>0</xdr:col>
      <xdr:colOff>3676650</xdr:colOff>
      <xdr:row>14</xdr:row>
      <xdr:rowOff>11430</xdr:rowOff>
    </xdr:to>
    <xdr:pic>
      <xdr:nvPicPr>
        <xdr:cNvPr id="4" name="Picture 1">
          <a:extLst>
            <a:ext uri="{FF2B5EF4-FFF2-40B4-BE49-F238E27FC236}">
              <a16:creationId xmlns:a16="http://schemas.microsoft.com/office/drawing/2014/main" id="{D785C513-69A0-43F3-95BB-3F63D5114E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8450" y="289560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87269-84E4-40B7-B201-DE6E48F60C65}">
  <dimension ref="A5:P14"/>
  <sheetViews>
    <sheetView showGridLines="0" tabSelected="1" workbookViewId="0">
      <selection activeCell="A50" sqref="A50"/>
    </sheetView>
  </sheetViews>
  <sheetFormatPr defaultRowHeight="15" x14ac:dyDescent="0.25"/>
  <cols>
    <col min="1" max="1" width="96.42578125" customWidth="1"/>
  </cols>
  <sheetData>
    <row r="5" spans="1:16" ht="18.75" x14ac:dyDescent="0.25">
      <c r="A5" s="72" t="s">
        <v>1</v>
      </c>
      <c r="B5" s="82"/>
      <c r="C5" s="82"/>
      <c r="D5" s="82"/>
      <c r="E5" s="82"/>
      <c r="F5" s="82"/>
      <c r="G5" s="82"/>
      <c r="H5" s="82"/>
      <c r="I5" s="82"/>
      <c r="J5" s="82"/>
      <c r="K5" s="82"/>
      <c r="L5" s="82"/>
      <c r="M5" s="82"/>
      <c r="N5" s="82"/>
      <c r="O5" s="82"/>
      <c r="P5" s="82"/>
    </row>
    <row r="6" spans="1:16" ht="18.75" x14ac:dyDescent="0.3">
      <c r="A6" s="7" t="s">
        <v>45</v>
      </c>
    </row>
    <row r="7" spans="1:16" x14ac:dyDescent="0.25">
      <c r="A7" t="s">
        <v>82</v>
      </c>
    </row>
    <row r="8" spans="1:16" ht="7.5" customHeight="1" x14ac:dyDescent="0.25"/>
    <row r="9" spans="1:16" x14ac:dyDescent="0.25">
      <c r="A9" s="11" t="str">
        <f>S.1!A2</f>
        <v>Table S.1: Access/use of health services for mental health condition among First Nations people, by presence of mental health conditions, 2018–19</v>
      </c>
    </row>
    <row r="10" spans="1:16" x14ac:dyDescent="0.25">
      <c r="A10" s="11" t="str">
        <f>S.2!A2</f>
        <v>Table S.2: Types of mental health care service use, by Indigenous status, 2021–22</v>
      </c>
    </row>
    <row r="11" spans="1:16" x14ac:dyDescent="0.25">
      <c r="A11" s="11" t="str">
        <f>S.3!A2</f>
        <v>Table S.3: Specialised mental health care services, by Indigenous status, 2010–11 to 2021–22</v>
      </c>
    </row>
    <row r="14" spans="1:16" x14ac:dyDescent="0.25">
      <c r="A14" s="16" t="s">
        <v>46</v>
      </c>
    </row>
  </sheetData>
  <hyperlinks>
    <hyperlink ref="A10" location="S.2!A1" display="S.2!A1" xr:uid="{6CDC595A-6CC1-4184-A999-274DB99DD1CF}"/>
    <hyperlink ref="A9" location="S.1!A2" display="S.1!A2" xr:uid="{0B437D7E-4A67-42BD-B6AF-EAA4BE923109}"/>
    <hyperlink ref="A14" r:id="rId1" display="http://www.aihw.gov.au/copyright/" xr:uid="{00FD3A2E-0366-458D-A564-472E3B218CA9}"/>
    <hyperlink ref="A11" location="S.3!A1" display="S.3!A1" xr:uid="{C6DAA603-C9D3-4807-8926-B9FD66176081}"/>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55E24-8A52-42BE-B23D-E77B0D1110CB}">
  <dimension ref="A1:A16"/>
  <sheetViews>
    <sheetView showGridLines="0" workbookViewId="0">
      <selection activeCell="A42" sqref="A42"/>
    </sheetView>
  </sheetViews>
  <sheetFormatPr defaultRowHeight="15" x14ac:dyDescent="0.25"/>
  <cols>
    <col min="1" max="1" width="124.42578125" customWidth="1"/>
  </cols>
  <sheetData>
    <row r="1" spans="1:1" ht="18.75" x14ac:dyDescent="0.25">
      <c r="A1" s="4" t="s">
        <v>1</v>
      </c>
    </row>
    <row r="3" spans="1:1" ht="18.75" x14ac:dyDescent="0.3">
      <c r="A3" s="7" t="s">
        <v>2</v>
      </c>
    </row>
    <row r="4" spans="1:1" ht="11.25" customHeight="1" x14ac:dyDescent="0.3">
      <c r="A4" s="7"/>
    </row>
    <row r="5" spans="1:1" ht="18.75" x14ac:dyDescent="0.3">
      <c r="A5" s="7" t="s">
        <v>80</v>
      </c>
    </row>
    <row r="6" spans="1:1" ht="15.75" x14ac:dyDescent="0.25">
      <c r="A6" s="9" t="s">
        <v>47</v>
      </c>
    </row>
    <row r="7" spans="1:1" ht="105" x14ac:dyDescent="0.25">
      <c r="A7" s="5" t="s">
        <v>3</v>
      </c>
    </row>
    <row r="9" spans="1:1" ht="15.75" x14ac:dyDescent="0.25">
      <c r="A9" s="9" t="s">
        <v>48</v>
      </c>
    </row>
    <row r="10" spans="1:1" ht="105" x14ac:dyDescent="0.25">
      <c r="A10" s="5" t="s">
        <v>4</v>
      </c>
    </row>
    <row r="12" spans="1:1" ht="15.75" x14ac:dyDescent="0.25">
      <c r="A12" s="8" t="s">
        <v>49</v>
      </c>
    </row>
    <row r="13" spans="1:1" ht="180" x14ac:dyDescent="0.25">
      <c r="A13" s="5" t="s">
        <v>70</v>
      </c>
    </row>
    <row r="15" spans="1:1" x14ac:dyDescent="0.25">
      <c r="A15" s="10" t="s">
        <v>5</v>
      </c>
    </row>
    <row r="16" spans="1:1" x14ac:dyDescent="0.25">
      <c r="A16" s="11" t="s">
        <v>6</v>
      </c>
    </row>
  </sheetData>
  <hyperlinks>
    <hyperlink ref="A16" r:id="rId1" xr:uid="{79B06BBB-4B22-41F3-B848-FED0984DAAD9}"/>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6709-9276-4CAD-B766-1B534A59FD80}">
  <dimension ref="A1:P21"/>
  <sheetViews>
    <sheetView showGridLines="0" workbookViewId="0">
      <selection activeCell="A49" sqref="A49"/>
    </sheetView>
  </sheetViews>
  <sheetFormatPr defaultRowHeight="15" x14ac:dyDescent="0.25"/>
  <cols>
    <col min="1" max="1" width="35.5703125" style="65" customWidth="1"/>
    <col min="2" max="2" width="2.7109375" customWidth="1"/>
    <col min="3" max="4" width="13.5703125" customWidth="1"/>
    <col min="5" max="5" width="13.5703125" style="6" customWidth="1"/>
  </cols>
  <sheetData>
    <row r="1" spans="1:16" ht="18.75" x14ac:dyDescent="0.25">
      <c r="A1" s="72" t="s">
        <v>1</v>
      </c>
      <c r="B1" s="4"/>
      <c r="C1" s="3"/>
      <c r="D1" s="3"/>
      <c r="E1" s="69"/>
      <c r="F1" s="4"/>
      <c r="G1" s="4"/>
      <c r="H1" s="4"/>
    </row>
    <row r="2" spans="1:16" ht="35.25" customHeight="1" thickBot="1" x14ac:dyDescent="0.3">
      <c r="A2" s="107" t="s">
        <v>71</v>
      </c>
      <c r="B2" s="107"/>
      <c r="C2" s="107"/>
      <c r="D2" s="107"/>
      <c r="E2" s="107"/>
    </row>
    <row r="3" spans="1:16" x14ac:dyDescent="0.25">
      <c r="C3" s="106" t="s">
        <v>66</v>
      </c>
      <c r="D3" s="106"/>
      <c r="E3" s="106"/>
    </row>
    <row r="4" spans="1:16" x14ac:dyDescent="0.25">
      <c r="A4" s="67"/>
      <c r="C4" s="75" t="s">
        <v>67</v>
      </c>
      <c r="D4" s="75" t="s">
        <v>68</v>
      </c>
      <c r="E4" s="77" t="s">
        <v>0</v>
      </c>
    </row>
    <row r="5" spans="1:16" ht="30" x14ac:dyDescent="0.25">
      <c r="A5" s="73" t="s">
        <v>69</v>
      </c>
      <c r="B5" s="10"/>
      <c r="C5" s="109" t="s">
        <v>65</v>
      </c>
      <c r="D5" s="109"/>
      <c r="E5" s="109"/>
      <c r="M5" s="10"/>
      <c r="N5" s="10"/>
      <c r="O5" s="10"/>
      <c r="P5" s="10"/>
    </row>
    <row r="6" spans="1:16" x14ac:dyDescent="0.25">
      <c r="A6" s="65" t="s">
        <v>59</v>
      </c>
      <c r="C6" s="14">
        <v>132.80000000000001</v>
      </c>
      <c r="D6" s="14">
        <v>38.6</v>
      </c>
      <c r="E6" s="15">
        <v>171.4</v>
      </c>
    </row>
    <row r="7" spans="1:16" x14ac:dyDescent="0.25">
      <c r="A7" s="65" t="s">
        <v>60</v>
      </c>
      <c r="C7" s="14">
        <v>41.1</v>
      </c>
      <c r="D7" s="14">
        <v>268.10000000000002</v>
      </c>
      <c r="E7" s="15">
        <v>309.5</v>
      </c>
    </row>
    <row r="8" spans="1:16" s="6" customFormat="1" ht="17.25" x14ac:dyDescent="0.25">
      <c r="A8" s="68" t="s">
        <v>64</v>
      </c>
      <c r="B8" s="76"/>
      <c r="C8" s="15">
        <v>174</v>
      </c>
      <c r="D8" s="15">
        <v>306.60000000000002</v>
      </c>
      <c r="E8" s="15">
        <v>480.7</v>
      </c>
    </row>
    <row r="9" spans="1:16" x14ac:dyDescent="0.25">
      <c r="A9" s="73"/>
      <c r="B9" s="10"/>
      <c r="C9" s="110" t="s">
        <v>63</v>
      </c>
      <c r="D9" s="110"/>
      <c r="E9" s="110"/>
    </row>
    <row r="10" spans="1:16" x14ac:dyDescent="0.25">
      <c r="A10" s="65" t="s">
        <v>59</v>
      </c>
      <c r="C10" s="63">
        <f>C6/C$8*100</f>
        <v>76.321839080459768</v>
      </c>
      <c r="D10" s="63">
        <f t="shared" ref="D10:E10" si="0">D6/D$8*100</f>
        <v>12.589693411611218</v>
      </c>
      <c r="E10" s="78">
        <f t="shared" si="0"/>
        <v>35.656334512169757</v>
      </c>
    </row>
    <row r="11" spans="1:16" x14ac:dyDescent="0.25">
      <c r="A11" s="65" t="s">
        <v>60</v>
      </c>
      <c r="C11" s="63">
        <f t="shared" ref="C11:E12" si="1">C7/C$8*100</f>
        <v>23.620689655172413</v>
      </c>
      <c r="D11" s="63">
        <f t="shared" si="1"/>
        <v>87.442922374429216</v>
      </c>
      <c r="E11" s="78">
        <f t="shared" si="1"/>
        <v>64.385271479092992</v>
      </c>
    </row>
    <row r="12" spans="1:16" s="6" customFormat="1" ht="18" thickBot="1" x14ac:dyDescent="0.3">
      <c r="A12" s="70" t="s">
        <v>64</v>
      </c>
      <c r="B12" s="71"/>
      <c r="C12" s="79">
        <f t="shared" si="1"/>
        <v>100</v>
      </c>
      <c r="D12" s="79">
        <f t="shared" si="1"/>
        <v>100</v>
      </c>
      <c r="E12" s="79">
        <f t="shared" si="1"/>
        <v>100</v>
      </c>
    </row>
    <row r="13" spans="1:16" x14ac:dyDescent="0.25">
      <c r="A13" s="74" t="s">
        <v>61</v>
      </c>
      <c r="C13" s="55"/>
      <c r="G13" s="66"/>
    </row>
    <row r="14" spans="1:16" x14ac:dyDescent="0.25">
      <c r="A14" s="74"/>
    </row>
    <row r="15" spans="1:16" x14ac:dyDescent="0.25">
      <c r="A15" s="74"/>
    </row>
    <row r="16" spans="1:16" x14ac:dyDescent="0.25">
      <c r="A16" s="74" t="s">
        <v>7</v>
      </c>
    </row>
    <row r="17" spans="1:5" ht="65.25" customHeight="1" x14ac:dyDescent="0.25">
      <c r="A17" s="108" t="s">
        <v>75</v>
      </c>
      <c r="B17" s="108"/>
      <c r="C17" s="108"/>
      <c r="D17" s="108"/>
      <c r="E17" s="108"/>
    </row>
    <row r="18" spans="1:5" x14ac:dyDescent="0.25">
      <c r="A18" s="74" t="s">
        <v>8</v>
      </c>
    </row>
    <row r="19" spans="1:5" ht="31.5" customHeight="1" x14ac:dyDescent="0.25">
      <c r="A19" s="108" t="s">
        <v>58</v>
      </c>
      <c r="B19" s="108"/>
      <c r="C19" s="108"/>
      <c r="D19" s="108"/>
      <c r="E19" s="108"/>
    </row>
    <row r="20" spans="1:5" x14ac:dyDescent="0.25">
      <c r="A20" s="74"/>
    </row>
    <row r="21" spans="1:5" ht="30" customHeight="1" x14ac:dyDescent="0.25">
      <c r="A21" s="108" t="s">
        <v>9</v>
      </c>
      <c r="B21" s="108"/>
      <c r="C21" s="108"/>
      <c r="D21" s="108"/>
      <c r="E21" s="108"/>
    </row>
  </sheetData>
  <mergeCells count="7">
    <mergeCell ref="C3:E3"/>
    <mergeCell ref="A2:E2"/>
    <mergeCell ref="A19:E19"/>
    <mergeCell ref="A21:E21"/>
    <mergeCell ref="C5:E5"/>
    <mergeCell ref="C9:E9"/>
    <mergeCell ref="A17:E17"/>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29DA2-2004-4772-A673-80C0CAA1EF10}">
  <dimension ref="A1:P42"/>
  <sheetViews>
    <sheetView showGridLines="0" zoomScaleNormal="100" workbookViewId="0">
      <selection activeCell="A62" sqref="A62"/>
    </sheetView>
  </sheetViews>
  <sheetFormatPr defaultColWidth="9.140625" defaultRowHeight="11.25" x14ac:dyDescent="0.2"/>
  <cols>
    <col min="1" max="1" width="22.42578125" style="17" customWidth="1"/>
    <col min="2" max="2" width="27.42578125" style="17" customWidth="1"/>
    <col min="3" max="3" width="22.5703125" style="17" bestFit="1" customWidth="1"/>
    <col min="4" max="4" width="7.7109375" style="17" customWidth="1"/>
    <col min="5" max="5" width="24.140625" style="17" customWidth="1"/>
    <col min="6" max="6" width="23.85546875" style="17" customWidth="1"/>
    <col min="7" max="7" width="10" style="44" bestFit="1" customWidth="1"/>
    <col min="8" max="8" width="9.140625" style="17"/>
    <col min="9" max="9" width="8.140625" style="17" customWidth="1"/>
    <col min="10" max="16384" width="9.140625" style="17"/>
  </cols>
  <sheetData>
    <row r="1" spans="1:16" ht="18.75" x14ac:dyDescent="0.2">
      <c r="A1" s="124" t="s">
        <v>1</v>
      </c>
      <c r="B1" s="124"/>
      <c r="C1" s="124"/>
      <c r="D1" s="124"/>
      <c r="E1" s="124"/>
      <c r="F1" s="124"/>
      <c r="G1" s="124"/>
    </row>
    <row r="2" spans="1:16" ht="16.5" thickBot="1" x14ac:dyDescent="0.3">
      <c r="A2" s="81" t="s">
        <v>81</v>
      </c>
      <c r="B2" s="81"/>
      <c r="C2" s="81"/>
      <c r="D2" s="81"/>
      <c r="E2" s="81"/>
      <c r="F2" s="81"/>
      <c r="G2" s="81"/>
      <c r="H2" s="18"/>
      <c r="I2" s="18"/>
      <c r="J2" s="18"/>
      <c r="K2" s="18"/>
      <c r="L2" s="18"/>
    </row>
    <row r="3" spans="1:16" ht="18" customHeight="1" x14ac:dyDescent="0.25">
      <c r="A3" s="48" t="s">
        <v>33</v>
      </c>
      <c r="B3" s="48" t="s">
        <v>32</v>
      </c>
      <c r="C3" s="48" t="s">
        <v>31</v>
      </c>
      <c r="D3" s="48" t="s">
        <v>30</v>
      </c>
      <c r="E3" s="48" t="s">
        <v>29</v>
      </c>
      <c r="F3" s="116" t="s">
        <v>28</v>
      </c>
      <c r="G3" s="116"/>
      <c r="H3" s="19"/>
      <c r="I3" s="20"/>
      <c r="J3" s="20"/>
      <c r="K3" s="18"/>
      <c r="L3" s="18"/>
    </row>
    <row r="4" spans="1:16" ht="15" customHeight="1" x14ac:dyDescent="0.25">
      <c r="A4" s="120" t="s">
        <v>27</v>
      </c>
      <c r="B4" s="59" t="s">
        <v>26</v>
      </c>
      <c r="C4" s="62" t="s">
        <v>50</v>
      </c>
      <c r="D4" s="62" t="s">
        <v>72</v>
      </c>
      <c r="E4" s="84" t="s">
        <v>62</v>
      </c>
      <c r="F4" s="85" t="s">
        <v>15</v>
      </c>
      <c r="G4" s="100">
        <v>1076528</v>
      </c>
      <c r="H4" s="21"/>
      <c r="I4" s="18"/>
      <c r="J4" s="22"/>
      <c r="K4" s="18"/>
      <c r="L4" s="18"/>
    </row>
    <row r="5" spans="1:16" ht="15" customHeight="1" x14ac:dyDescent="0.25">
      <c r="A5" s="121"/>
      <c r="B5" s="60"/>
      <c r="C5" s="58"/>
      <c r="D5" s="58"/>
      <c r="E5" s="83"/>
      <c r="F5" s="86" t="s">
        <v>25</v>
      </c>
      <c r="G5" s="101">
        <v>1273</v>
      </c>
      <c r="H5" s="21"/>
      <c r="I5" s="18"/>
      <c r="J5" s="64"/>
      <c r="K5" s="18"/>
      <c r="L5" s="18"/>
      <c r="M5" s="60"/>
      <c r="N5" s="60"/>
      <c r="O5" s="60"/>
      <c r="P5" s="60"/>
    </row>
    <row r="6" spans="1:16" ht="15" customHeight="1" x14ac:dyDescent="0.25">
      <c r="A6" s="121"/>
      <c r="B6" s="60"/>
      <c r="C6" s="56"/>
      <c r="D6" s="56"/>
      <c r="E6" s="58" t="s">
        <v>16</v>
      </c>
      <c r="F6" s="87" t="s">
        <v>15</v>
      </c>
      <c r="G6" s="23">
        <v>8065624</v>
      </c>
      <c r="H6" s="24"/>
      <c r="I6" s="18"/>
      <c r="J6" s="18"/>
      <c r="K6" s="18"/>
      <c r="L6" s="18"/>
    </row>
    <row r="7" spans="1:16" ht="15" customHeight="1" x14ac:dyDescent="0.25">
      <c r="A7" s="121"/>
      <c r="B7" s="61"/>
      <c r="C7" s="57"/>
      <c r="D7" s="57"/>
      <c r="E7" s="83"/>
      <c r="F7" s="86" t="s">
        <v>25</v>
      </c>
      <c r="G7" s="102">
        <v>328</v>
      </c>
      <c r="H7" s="18"/>
      <c r="I7" s="18"/>
      <c r="J7" s="18"/>
      <c r="K7" s="18"/>
      <c r="L7" s="18"/>
    </row>
    <row r="8" spans="1:16" ht="15" customHeight="1" x14ac:dyDescent="0.25">
      <c r="A8" s="121"/>
      <c r="B8" s="60" t="s">
        <v>24</v>
      </c>
      <c r="C8" s="56" t="s">
        <v>23</v>
      </c>
      <c r="D8" s="62" t="s">
        <v>72</v>
      </c>
      <c r="E8" s="84" t="s">
        <v>62</v>
      </c>
      <c r="F8" s="85" t="s">
        <v>15</v>
      </c>
      <c r="G8" s="103">
        <v>807</v>
      </c>
      <c r="H8" s="25"/>
      <c r="I8" s="18"/>
      <c r="J8" s="18"/>
      <c r="K8" s="18"/>
      <c r="L8" s="18"/>
    </row>
    <row r="9" spans="1:16" ht="15" customHeight="1" x14ac:dyDescent="0.25">
      <c r="A9" s="121"/>
      <c r="B9" s="60"/>
      <c r="C9" s="56"/>
      <c r="D9" s="56"/>
      <c r="E9" s="83"/>
      <c r="F9" s="86" t="s">
        <v>14</v>
      </c>
      <c r="G9" s="26">
        <v>10</v>
      </c>
      <c r="H9" s="27"/>
      <c r="I9" s="18"/>
      <c r="J9" s="18"/>
      <c r="K9" s="18"/>
      <c r="L9" s="18"/>
    </row>
    <row r="10" spans="1:16" ht="15" customHeight="1" x14ac:dyDescent="0.25">
      <c r="A10" s="121"/>
      <c r="B10" s="60"/>
      <c r="C10" s="56"/>
      <c r="D10" s="56"/>
      <c r="E10" s="58" t="s">
        <v>16</v>
      </c>
      <c r="F10" s="87" t="s">
        <v>15</v>
      </c>
      <c r="G10" s="23">
        <v>7967</v>
      </c>
      <c r="H10" s="27"/>
      <c r="I10" s="18"/>
      <c r="J10" s="18"/>
      <c r="K10" s="18"/>
      <c r="L10" s="18"/>
    </row>
    <row r="11" spans="1:16" ht="15" customHeight="1" x14ac:dyDescent="0.25">
      <c r="A11" s="122"/>
      <c r="B11" s="61"/>
      <c r="C11" s="57"/>
      <c r="D11" s="57"/>
      <c r="E11" s="83"/>
      <c r="F11" s="86" t="s">
        <v>14</v>
      </c>
      <c r="G11" s="26">
        <v>3</v>
      </c>
      <c r="H11" s="18"/>
      <c r="I11" s="18"/>
      <c r="J11" s="18"/>
      <c r="K11" s="18"/>
      <c r="L11" s="18"/>
    </row>
    <row r="12" spans="1:16" ht="15" customHeight="1" x14ac:dyDescent="0.25">
      <c r="A12" s="120" t="s">
        <v>22</v>
      </c>
      <c r="B12" s="120" t="s">
        <v>21</v>
      </c>
      <c r="C12" s="117" t="s">
        <v>19</v>
      </c>
      <c r="D12" s="117" t="s">
        <v>72</v>
      </c>
      <c r="E12" s="123" t="s">
        <v>62</v>
      </c>
      <c r="F12" s="85" t="s">
        <v>15</v>
      </c>
      <c r="G12" s="100">
        <v>12783</v>
      </c>
      <c r="H12" s="29"/>
      <c r="I12" s="30"/>
      <c r="J12" s="30"/>
      <c r="K12" s="18"/>
      <c r="L12" s="18"/>
    </row>
    <row r="13" spans="1:16" ht="15" customHeight="1" x14ac:dyDescent="0.25">
      <c r="A13" s="121"/>
      <c r="B13" s="121"/>
      <c r="C13" s="118"/>
      <c r="D13" s="118"/>
      <c r="E13" s="113"/>
      <c r="F13" s="86" t="s">
        <v>14</v>
      </c>
      <c r="G13" s="104">
        <v>159</v>
      </c>
      <c r="H13" s="29"/>
      <c r="I13" s="30"/>
      <c r="J13" s="30"/>
      <c r="K13" s="18"/>
      <c r="L13" s="18"/>
    </row>
    <row r="14" spans="1:16" ht="15" customHeight="1" x14ac:dyDescent="0.25">
      <c r="A14" s="121"/>
      <c r="B14" s="121"/>
      <c r="C14" s="118"/>
      <c r="D14" s="118"/>
      <c r="E14" s="112" t="s">
        <v>16</v>
      </c>
      <c r="F14" s="87" t="s">
        <v>15</v>
      </c>
      <c r="G14" s="105">
        <v>146331</v>
      </c>
      <c r="H14" s="18"/>
      <c r="I14" s="18"/>
      <c r="J14" s="18"/>
      <c r="K14" s="18"/>
      <c r="L14" s="18"/>
    </row>
    <row r="15" spans="1:16" ht="15" customHeight="1" x14ac:dyDescent="0.25">
      <c r="A15" s="121"/>
      <c r="B15" s="122"/>
      <c r="C15" s="119"/>
      <c r="D15" s="119"/>
      <c r="E15" s="113"/>
      <c r="F15" s="86" t="s">
        <v>14</v>
      </c>
      <c r="G15" s="102">
        <v>59</v>
      </c>
      <c r="H15" s="18"/>
      <c r="I15" s="18"/>
      <c r="J15" s="18"/>
      <c r="K15" s="18"/>
      <c r="L15" s="18"/>
    </row>
    <row r="16" spans="1:16" ht="15" customHeight="1" x14ac:dyDescent="0.25">
      <c r="A16" s="121"/>
      <c r="B16" s="121" t="s">
        <v>20</v>
      </c>
      <c r="C16" s="118" t="s">
        <v>19</v>
      </c>
      <c r="D16" s="117" t="s">
        <v>72</v>
      </c>
      <c r="E16" s="123" t="s">
        <v>62</v>
      </c>
      <c r="F16" s="85" t="s">
        <v>15</v>
      </c>
      <c r="G16" s="31">
        <v>956</v>
      </c>
      <c r="H16" s="18"/>
      <c r="I16" s="18"/>
      <c r="J16" s="18"/>
      <c r="K16" s="18"/>
      <c r="L16" s="18"/>
    </row>
    <row r="17" spans="1:12" ht="15" customHeight="1" x14ac:dyDescent="0.25">
      <c r="A17" s="121"/>
      <c r="B17" s="121"/>
      <c r="C17" s="118"/>
      <c r="D17" s="118"/>
      <c r="E17" s="113"/>
      <c r="F17" s="86" t="s">
        <v>14</v>
      </c>
      <c r="G17" s="26">
        <v>12</v>
      </c>
      <c r="H17" s="30"/>
      <c r="I17" s="18"/>
      <c r="J17" s="18"/>
      <c r="K17" s="18"/>
      <c r="L17" s="18"/>
    </row>
    <row r="18" spans="1:12" ht="15" customHeight="1" x14ac:dyDescent="0.25">
      <c r="A18" s="121"/>
      <c r="B18" s="121"/>
      <c r="C18" s="118"/>
      <c r="D18" s="118"/>
      <c r="E18" s="112" t="s">
        <v>16</v>
      </c>
      <c r="F18" s="87" t="s">
        <v>15</v>
      </c>
      <c r="G18" s="23">
        <v>13395</v>
      </c>
      <c r="H18" s="88"/>
      <c r="I18" s="29"/>
      <c r="J18" s="18"/>
      <c r="K18" s="18"/>
      <c r="L18" s="18"/>
    </row>
    <row r="19" spans="1:12" ht="15" customHeight="1" x14ac:dyDescent="0.25">
      <c r="A19" s="122"/>
      <c r="B19" s="122"/>
      <c r="C19" s="119"/>
      <c r="D19" s="119"/>
      <c r="E19" s="113"/>
      <c r="F19" s="86" t="s">
        <v>14</v>
      </c>
      <c r="G19" s="26">
        <v>5</v>
      </c>
      <c r="H19" s="30"/>
      <c r="I19" s="29"/>
      <c r="J19" s="18"/>
      <c r="K19" s="18"/>
      <c r="L19" s="18"/>
    </row>
    <row r="20" spans="1:12" ht="15" customHeight="1" x14ac:dyDescent="0.25">
      <c r="A20" s="125" t="s">
        <v>18</v>
      </c>
      <c r="B20" s="125" t="s">
        <v>51</v>
      </c>
      <c r="C20" s="128" t="s">
        <v>52</v>
      </c>
      <c r="D20" s="128" t="s">
        <v>72</v>
      </c>
      <c r="E20" s="123" t="s">
        <v>62</v>
      </c>
      <c r="F20" t="s">
        <v>15</v>
      </c>
      <c r="G20" s="23">
        <v>35272</v>
      </c>
      <c r="H20" s="32"/>
      <c r="I20" s="18"/>
      <c r="J20" s="18"/>
      <c r="K20" s="18"/>
      <c r="L20" s="18"/>
    </row>
    <row r="21" spans="1:12" ht="15" customHeight="1" x14ac:dyDescent="0.25">
      <c r="A21" s="125"/>
      <c r="B21" s="125"/>
      <c r="C21" s="128"/>
      <c r="D21" s="128"/>
      <c r="E21" s="113"/>
      <c r="F21" s="33" t="s">
        <v>14</v>
      </c>
      <c r="G21" s="26">
        <v>443</v>
      </c>
      <c r="H21" s="32"/>
      <c r="I21" s="18"/>
      <c r="J21" s="18"/>
      <c r="K21" s="18"/>
      <c r="L21" s="18"/>
    </row>
    <row r="22" spans="1:12" ht="15" customHeight="1" x14ac:dyDescent="0.25">
      <c r="A22" s="125"/>
      <c r="B22" s="125"/>
      <c r="C22" s="128"/>
      <c r="D22" s="128"/>
      <c r="E22" s="130" t="s">
        <v>16</v>
      </c>
      <c r="F22" t="s">
        <v>15</v>
      </c>
      <c r="G22" s="23">
        <v>240735</v>
      </c>
      <c r="H22" s="32"/>
      <c r="I22" s="18"/>
      <c r="J22" s="18"/>
      <c r="K22" s="18"/>
      <c r="L22" s="18"/>
    </row>
    <row r="23" spans="1:12" ht="15" customHeight="1" x14ac:dyDescent="0.25">
      <c r="A23" s="125"/>
      <c r="B23" s="127"/>
      <c r="C23" s="129"/>
      <c r="D23" s="129"/>
      <c r="E23" s="131"/>
      <c r="F23" s="33" t="s">
        <v>14</v>
      </c>
      <c r="G23" s="26">
        <v>95</v>
      </c>
      <c r="H23" s="18"/>
      <c r="I23" s="18"/>
      <c r="J23" s="18"/>
      <c r="K23" s="18"/>
      <c r="L23" s="18"/>
    </row>
    <row r="24" spans="1:12" ht="15" customHeight="1" x14ac:dyDescent="0.25">
      <c r="A24" s="125"/>
      <c r="B24" s="125" t="s">
        <v>53</v>
      </c>
      <c r="C24" s="128" t="s">
        <v>52</v>
      </c>
      <c r="D24" s="134" t="s">
        <v>72</v>
      </c>
      <c r="E24" s="123" t="s">
        <v>62</v>
      </c>
      <c r="F24" s="35" t="s">
        <v>15</v>
      </c>
      <c r="G24" s="31">
        <v>673575</v>
      </c>
      <c r="H24" s="36"/>
      <c r="I24" s="37"/>
      <c r="J24" s="37"/>
      <c r="K24" s="18"/>
      <c r="L24" s="18"/>
    </row>
    <row r="25" spans="1:12" ht="15" customHeight="1" x14ac:dyDescent="0.25">
      <c r="A25" s="125"/>
      <c r="B25" s="125"/>
      <c r="C25" s="128"/>
      <c r="D25" s="128"/>
      <c r="E25" s="113"/>
      <c r="F25" s="33" t="s">
        <v>14</v>
      </c>
      <c r="G25" s="26">
        <v>7929</v>
      </c>
      <c r="H25" s="36"/>
      <c r="I25" s="37"/>
      <c r="J25" s="37"/>
      <c r="K25" s="18"/>
      <c r="L25" s="18"/>
    </row>
    <row r="26" spans="1:12" ht="15" customHeight="1" x14ac:dyDescent="0.25">
      <c r="A26" s="125"/>
      <c r="B26" s="125"/>
      <c r="C26" s="128"/>
      <c r="D26" s="128"/>
      <c r="E26" s="130" t="s">
        <v>16</v>
      </c>
      <c r="F26" t="s">
        <v>15</v>
      </c>
      <c r="G26" s="23">
        <v>8039750</v>
      </c>
      <c r="H26" s="18"/>
      <c r="I26" s="18"/>
      <c r="J26" s="18"/>
      <c r="K26" s="18"/>
      <c r="L26" s="18"/>
    </row>
    <row r="27" spans="1:12" ht="15" customHeight="1" thickBot="1" x14ac:dyDescent="0.3">
      <c r="A27" s="126"/>
      <c r="B27" s="126"/>
      <c r="C27" s="132"/>
      <c r="D27" s="132"/>
      <c r="E27" s="133"/>
      <c r="F27" s="2" t="s">
        <v>14</v>
      </c>
      <c r="G27" s="28">
        <v>3038</v>
      </c>
    </row>
    <row r="28" spans="1:12" ht="43.5" customHeight="1" x14ac:dyDescent="0.2">
      <c r="A28" s="114" t="s">
        <v>13</v>
      </c>
      <c r="B28" s="115"/>
      <c r="C28" s="115"/>
      <c r="D28" s="115"/>
      <c r="E28" s="115"/>
      <c r="F28" s="115"/>
      <c r="G28" s="115"/>
    </row>
    <row r="29" spans="1:12" ht="34.5" customHeight="1" x14ac:dyDescent="0.2">
      <c r="A29" s="115" t="s">
        <v>12</v>
      </c>
      <c r="B29" s="115"/>
      <c r="C29" s="115"/>
      <c r="D29" s="115"/>
      <c r="E29" s="115"/>
      <c r="F29" s="115"/>
      <c r="G29" s="115"/>
    </row>
    <row r="30" spans="1:12" ht="24" customHeight="1" x14ac:dyDescent="0.2">
      <c r="A30" s="1" t="s">
        <v>11</v>
      </c>
      <c r="B30" s="1"/>
      <c r="C30" s="1"/>
      <c r="D30" s="1"/>
      <c r="E30" s="1"/>
      <c r="F30" s="1"/>
      <c r="G30" s="40"/>
    </row>
    <row r="31" spans="1:12" ht="33" customHeight="1" x14ac:dyDescent="0.2">
      <c r="A31" s="114" t="s">
        <v>10</v>
      </c>
      <c r="B31" s="115"/>
      <c r="C31" s="115"/>
      <c r="D31" s="115"/>
      <c r="E31" s="115"/>
      <c r="F31" s="115"/>
      <c r="G31" s="115"/>
    </row>
    <row r="32" spans="1:12" ht="16.5" customHeight="1" x14ac:dyDescent="0.2">
      <c r="A32" s="38"/>
      <c r="B32" s="39"/>
      <c r="C32" s="39"/>
      <c r="D32" s="39"/>
      <c r="E32" s="39"/>
      <c r="F32" s="39"/>
      <c r="G32" s="39"/>
    </row>
    <row r="33" spans="1:11" ht="15" customHeight="1" x14ac:dyDescent="0.2">
      <c r="A33" s="47" t="s">
        <v>7</v>
      </c>
      <c r="B33" s="1"/>
      <c r="C33" s="1"/>
      <c r="D33" s="1"/>
      <c r="E33" s="1"/>
      <c r="F33" s="1"/>
      <c r="G33" s="40"/>
      <c r="I33" s="13"/>
    </row>
    <row r="34" spans="1:11" ht="15" customHeight="1" x14ac:dyDescent="0.2">
      <c r="A34" s="41" t="s">
        <v>76</v>
      </c>
      <c r="B34" s="1"/>
      <c r="C34" s="1"/>
      <c r="D34" s="1"/>
      <c r="E34" s="1"/>
      <c r="F34" s="1"/>
      <c r="G34" s="40"/>
    </row>
    <row r="35" spans="1:11" ht="29.25" customHeight="1" x14ac:dyDescent="0.2">
      <c r="A35" s="111" t="s">
        <v>77</v>
      </c>
      <c r="B35" s="108"/>
      <c r="C35" s="108"/>
      <c r="D35" s="108"/>
      <c r="E35" s="108"/>
      <c r="F35" s="108"/>
      <c r="G35" s="108"/>
    </row>
    <row r="36" spans="1:11" ht="28.5" customHeight="1" x14ac:dyDescent="0.2">
      <c r="A36" s="108" t="s">
        <v>78</v>
      </c>
      <c r="B36" s="108"/>
      <c r="C36" s="108"/>
      <c r="D36" s="108"/>
      <c r="E36" s="108"/>
      <c r="F36" s="108"/>
      <c r="G36" s="108"/>
    </row>
    <row r="37" spans="1:11" ht="18.75" customHeight="1" x14ac:dyDescent="0.2">
      <c r="A37" s="42" t="s">
        <v>79</v>
      </c>
      <c r="B37" s="1"/>
      <c r="C37" s="1"/>
      <c r="D37" s="1"/>
      <c r="E37" s="1"/>
      <c r="F37" s="1"/>
      <c r="G37" s="40"/>
    </row>
    <row r="38" spans="1:11" ht="18.75" customHeight="1" x14ac:dyDescent="0.2">
      <c r="A38" s="42"/>
      <c r="B38" s="1"/>
      <c r="C38" s="1"/>
      <c r="D38" s="1"/>
      <c r="E38" s="1"/>
      <c r="F38" s="1"/>
      <c r="G38" s="40"/>
    </row>
    <row r="39" spans="1:11" ht="27.75" customHeight="1" x14ac:dyDescent="0.2">
      <c r="A39" s="111" t="s">
        <v>54</v>
      </c>
      <c r="B39" s="111"/>
      <c r="C39" s="111"/>
      <c r="D39" s="111"/>
      <c r="E39" s="111"/>
      <c r="F39" s="111"/>
      <c r="G39" s="111"/>
    </row>
    <row r="40" spans="1:11" x14ac:dyDescent="0.2">
      <c r="A40" s="43"/>
    </row>
    <row r="41" spans="1:11" x14ac:dyDescent="0.2">
      <c r="A41" s="43"/>
      <c r="B41" s="45"/>
      <c r="C41" s="45"/>
      <c r="D41" s="45"/>
      <c r="E41" s="45"/>
      <c r="F41" s="45"/>
      <c r="H41" s="45"/>
      <c r="I41" s="45"/>
      <c r="J41" s="45"/>
      <c r="K41" s="45"/>
    </row>
    <row r="42" spans="1:11" x14ac:dyDescent="0.2">
      <c r="A42" s="46"/>
    </row>
  </sheetData>
  <mergeCells count="31">
    <mergeCell ref="A1:G1"/>
    <mergeCell ref="A35:G35"/>
    <mergeCell ref="A20:A27"/>
    <mergeCell ref="B20:B23"/>
    <mergeCell ref="C20:C23"/>
    <mergeCell ref="E20:E21"/>
    <mergeCell ref="E22:E23"/>
    <mergeCell ref="B24:B27"/>
    <mergeCell ref="C24:C27"/>
    <mergeCell ref="E24:E25"/>
    <mergeCell ref="E26:E27"/>
    <mergeCell ref="D20:D23"/>
    <mergeCell ref="D24:D27"/>
    <mergeCell ref="A28:G28"/>
    <mergeCell ref="A29:G29"/>
    <mergeCell ref="A36:G36"/>
    <mergeCell ref="A39:G39"/>
    <mergeCell ref="E14:E15"/>
    <mergeCell ref="A31:G31"/>
    <mergeCell ref="F3:G3"/>
    <mergeCell ref="D12:D15"/>
    <mergeCell ref="A12:A19"/>
    <mergeCell ref="B12:B15"/>
    <mergeCell ref="C12:C15"/>
    <mergeCell ref="B16:B19"/>
    <mergeCell ref="C16:C19"/>
    <mergeCell ref="D16:D19"/>
    <mergeCell ref="E12:E13"/>
    <mergeCell ref="E16:E17"/>
    <mergeCell ref="E18:E19"/>
    <mergeCell ref="A4:A11"/>
  </mergeCells>
  <phoneticPr fontId="15" type="noConversion"/>
  <pageMargins left="0.70866141732283461" right="0.70866141732283461" top="0.3543307086614173" bottom="0.3543307086614173" header="0.11811023622047244" footer="0.1181102362204724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C0FD-0D1A-48A2-A209-D261446D8928}">
  <sheetPr>
    <pageSetUpPr fitToPage="1"/>
  </sheetPr>
  <dimension ref="A1:Q20"/>
  <sheetViews>
    <sheetView showGridLines="0" workbookViewId="0">
      <selection activeCell="B59" sqref="B59"/>
    </sheetView>
  </sheetViews>
  <sheetFormatPr defaultColWidth="9.140625" defaultRowHeight="15" x14ac:dyDescent="0.25"/>
  <cols>
    <col min="1" max="1" width="18.5703125" customWidth="1"/>
    <col min="2" max="2" width="14.5703125" customWidth="1"/>
    <col min="3" max="3" width="19.5703125" customWidth="1"/>
    <col min="4" max="4" width="25.42578125" customWidth="1"/>
    <col min="5" max="12" width="11.140625" bestFit="1" customWidth="1"/>
    <col min="13" max="15" width="11.42578125" customWidth="1"/>
    <col min="16" max="16" width="11" customWidth="1"/>
  </cols>
  <sheetData>
    <row r="1" spans="1:17" ht="18.75" x14ac:dyDescent="0.25">
      <c r="A1" s="124" t="s">
        <v>1</v>
      </c>
      <c r="B1" s="124"/>
      <c r="C1" s="124"/>
      <c r="D1" s="124"/>
      <c r="E1" s="124"/>
      <c r="F1" s="124"/>
      <c r="G1" s="124"/>
      <c r="H1" s="124"/>
      <c r="I1" s="124"/>
      <c r="J1" s="124"/>
      <c r="K1" s="124"/>
      <c r="L1" s="124"/>
      <c r="M1" s="124"/>
      <c r="N1" s="124"/>
      <c r="O1" s="124"/>
      <c r="P1" s="124"/>
    </row>
    <row r="2" spans="1:17" ht="16.5" thickBot="1" x14ac:dyDescent="0.3">
      <c r="A2" s="80" t="s">
        <v>73</v>
      </c>
      <c r="B2" s="80"/>
      <c r="C2" s="80"/>
      <c r="D2" s="80"/>
      <c r="E2" s="80"/>
      <c r="F2" s="80"/>
      <c r="G2" s="80"/>
      <c r="H2" s="80"/>
      <c r="I2" s="80"/>
      <c r="J2" s="80"/>
      <c r="K2" s="80"/>
      <c r="L2" s="80"/>
      <c r="M2" s="80"/>
      <c r="N2" s="80"/>
      <c r="O2" s="80"/>
      <c r="P2" s="80"/>
    </row>
    <row r="3" spans="1:17" ht="15" customHeight="1" x14ac:dyDescent="0.25">
      <c r="A3" s="49" t="s">
        <v>44</v>
      </c>
      <c r="B3" s="49" t="s">
        <v>31</v>
      </c>
      <c r="C3" s="49" t="s">
        <v>29</v>
      </c>
      <c r="D3" s="49" t="s">
        <v>28</v>
      </c>
      <c r="E3" s="50" t="s">
        <v>43</v>
      </c>
      <c r="F3" s="50" t="s">
        <v>42</v>
      </c>
      <c r="G3" s="50" t="s">
        <v>41</v>
      </c>
      <c r="H3" s="50" t="s">
        <v>40</v>
      </c>
      <c r="I3" s="50" t="s">
        <v>39</v>
      </c>
      <c r="J3" s="50" t="s">
        <v>38</v>
      </c>
      <c r="K3" s="50" t="s">
        <v>37</v>
      </c>
      <c r="L3" s="50" t="s">
        <v>36</v>
      </c>
      <c r="M3" s="50" t="s">
        <v>55</v>
      </c>
      <c r="N3" s="50" t="s">
        <v>56</v>
      </c>
      <c r="O3" s="50" t="s">
        <v>17</v>
      </c>
      <c r="P3" s="50" t="s">
        <v>72</v>
      </c>
    </row>
    <row r="4" spans="1:17" ht="15" customHeight="1" x14ac:dyDescent="0.25">
      <c r="A4" s="135" t="s">
        <v>26</v>
      </c>
      <c r="B4" s="134" t="s">
        <v>35</v>
      </c>
      <c r="C4" s="134" t="s">
        <v>62</v>
      </c>
      <c r="D4" s="35" t="s">
        <v>15</v>
      </c>
      <c r="E4" s="89">
        <v>458568</v>
      </c>
      <c r="F4" s="89">
        <v>508309</v>
      </c>
      <c r="G4" s="89">
        <v>595629</v>
      </c>
      <c r="H4" s="89">
        <v>705843</v>
      </c>
      <c r="I4" s="89">
        <v>774768</v>
      </c>
      <c r="J4" s="89">
        <v>871290</v>
      </c>
      <c r="K4" s="89">
        <v>846377</v>
      </c>
      <c r="L4" s="89">
        <v>902941</v>
      </c>
      <c r="M4" s="90">
        <v>962284</v>
      </c>
      <c r="N4" s="90">
        <v>1076494</v>
      </c>
      <c r="O4" s="90">
        <v>1147020</v>
      </c>
      <c r="P4" s="90">
        <v>1076528</v>
      </c>
    </row>
    <row r="5" spans="1:17" ht="15" customHeight="1" x14ac:dyDescent="0.25">
      <c r="A5" s="125"/>
      <c r="B5" s="128"/>
      <c r="C5" s="129"/>
      <c r="D5" s="33" t="s">
        <v>25</v>
      </c>
      <c r="E5" s="98">
        <v>669</v>
      </c>
      <c r="F5" s="98">
        <v>804</v>
      </c>
      <c r="G5" s="98">
        <v>909</v>
      </c>
      <c r="H5" s="98">
        <v>981</v>
      </c>
      <c r="I5" s="98">
        <v>1065</v>
      </c>
      <c r="J5" s="98">
        <v>1175</v>
      </c>
      <c r="K5" s="98">
        <v>1099</v>
      </c>
      <c r="L5" s="98">
        <v>1142</v>
      </c>
      <c r="M5" s="99">
        <v>1199</v>
      </c>
      <c r="N5" s="99">
        <v>1312</v>
      </c>
      <c r="O5" s="99">
        <v>1373</v>
      </c>
      <c r="P5" s="99">
        <v>1273</v>
      </c>
      <c r="Q5" s="51"/>
    </row>
    <row r="6" spans="1:17" ht="15" customHeight="1" x14ac:dyDescent="0.25">
      <c r="A6" s="125"/>
      <c r="B6" s="128"/>
      <c r="C6" s="134" t="s">
        <v>16</v>
      </c>
      <c r="D6" t="s">
        <v>15</v>
      </c>
      <c r="E6" s="91">
        <v>5909578</v>
      </c>
      <c r="F6" s="91">
        <v>4436382</v>
      </c>
      <c r="G6" s="91">
        <v>5049066</v>
      </c>
      <c r="H6" s="91">
        <v>7206126</v>
      </c>
      <c r="I6" s="91">
        <v>7342109</v>
      </c>
      <c r="J6" s="91">
        <v>7880059</v>
      </c>
      <c r="K6" s="91">
        <v>7591564</v>
      </c>
      <c r="L6" s="91">
        <v>8115655</v>
      </c>
      <c r="M6" s="92">
        <v>8235261</v>
      </c>
      <c r="N6" s="92">
        <v>8457166</v>
      </c>
      <c r="O6" s="92">
        <v>8603205</v>
      </c>
      <c r="P6" s="92">
        <v>8065624</v>
      </c>
    </row>
    <row r="7" spans="1:17" ht="15" customHeight="1" x14ac:dyDescent="0.25">
      <c r="A7" s="127"/>
      <c r="B7" s="129"/>
      <c r="C7" s="129"/>
      <c r="D7" s="33" t="s">
        <v>25</v>
      </c>
      <c r="E7" s="93">
        <v>256</v>
      </c>
      <c r="F7" s="93">
        <v>266</v>
      </c>
      <c r="G7" s="93">
        <v>298</v>
      </c>
      <c r="H7" s="93">
        <v>310</v>
      </c>
      <c r="I7" s="93">
        <v>314</v>
      </c>
      <c r="J7" s="93">
        <v>334</v>
      </c>
      <c r="K7" s="93">
        <v>319</v>
      </c>
      <c r="L7" s="93">
        <v>340</v>
      </c>
      <c r="M7" s="94">
        <v>341</v>
      </c>
      <c r="N7" s="95">
        <v>345</v>
      </c>
      <c r="O7" s="95">
        <v>349</v>
      </c>
      <c r="P7" s="95">
        <v>328</v>
      </c>
    </row>
    <row r="8" spans="1:17" ht="15" customHeight="1" x14ac:dyDescent="0.25">
      <c r="A8" s="136" t="s">
        <v>24</v>
      </c>
      <c r="B8" s="130" t="s">
        <v>23</v>
      </c>
      <c r="C8" s="138" t="s">
        <v>62</v>
      </c>
      <c r="D8" s="35" t="s">
        <v>15</v>
      </c>
      <c r="E8" s="89">
        <v>121</v>
      </c>
      <c r="F8" s="89">
        <v>230</v>
      </c>
      <c r="G8" s="89">
        <v>228</v>
      </c>
      <c r="H8" s="89">
        <v>275</v>
      </c>
      <c r="I8" s="89">
        <v>355</v>
      </c>
      <c r="J8" s="89">
        <v>391</v>
      </c>
      <c r="K8" s="89">
        <v>370</v>
      </c>
      <c r="L8" s="89">
        <v>442</v>
      </c>
      <c r="M8" s="90">
        <v>524</v>
      </c>
      <c r="N8" s="90">
        <v>645</v>
      </c>
      <c r="O8" s="90">
        <v>658</v>
      </c>
      <c r="P8" s="90">
        <v>807</v>
      </c>
    </row>
    <row r="9" spans="1:17" ht="15" customHeight="1" x14ac:dyDescent="0.25">
      <c r="A9" s="136"/>
      <c r="B9" s="130"/>
      <c r="C9" s="131"/>
      <c r="D9" s="33" t="s">
        <v>14</v>
      </c>
      <c r="E9" s="93">
        <v>2</v>
      </c>
      <c r="F9" s="93">
        <v>4</v>
      </c>
      <c r="G9" s="93">
        <v>4</v>
      </c>
      <c r="H9" s="93">
        <v>4</v>
      </c>
      <c r="I9" s="93">
        <v>5</v>
      </c>
      <c r="J9" s="93">
        <v>6</v>
      </c>
      <c r="K9" s="93">
        <v>5</v>
      </c>
      <c r="L9" s="93">
        <v>6</v>
      </c>
      <c r="M9" s="94">
        <v>8</v>
      </c>
      <c r="N9" s="94">
        <v>8</v>
      </c>
      <c r="O9" s="94">
        <v>8</v>
      </c>
      <c r="P9" s="94">
        <v>10</v>
      </c>
    </row>
    <row r="10" spans="1:17" ht="15" customHeight="1" x14ac:dyDescent="0.25">
      <c r="A10" s="136"/>
      <c r="B10" s="130"/>
      <c r="C10" s="130" t="s">
        <v>16</v>
      </c>
      <c r="D10" t="s">
        <v>15</v>
      </c>
      <c r="E10" s="91">
        <v>3969</v>
      </c>
      <c r="F10" s="91">
        <v>5275</v>
      </c>
      <c r="G10" s="91">
        <v>6114</v>
      </c>
      <c r="H10" s="91">
        <v>6468</v>
      </c>
      <c r="I10" s="91">
        <v>7157</v>
      </c>
      <c r="J10" s="91">
        <v>7021</v>
      </c>
      <c r="K10" s="91">
        <v>6644</v>
      </c>
      <c r="L10" s="91">
        <v>7009</v>
      </c>
      <c r="M10" s="92">
        <v>7275</v>
      </c>
      <c r="N10" s="92">
        <v>7406</v>
      </c>
      <c r="O10" s="92">
        <v>8089</v>
      </c>
      <c r="P10" s="92">
        <v>7967</v>
      </c>
    </row>
    <row r="11" spans="1:17" ht="15" customHeight="1" thickBot="1" x14ac:dyDescent="0.3">
      <c r="A11" s="137"/>
      <c r="B11" s="133"/>
      <c r="C11" s="133"/>
      <c r="D11" s="2" t="s">
        <v>14</v>
      </c>
      <c r="E11" s="96">
        <v>2</v>
      </c>
      <c r="F11" s="96">
        <v>2</v>
      </c>
      <c r="G11" s="96">
        <v>3</v>
      </c>
      <c r="H11" s="96">
        <v>3</v>
      </c>
      <c r="I11" s="96">
        <v>3</v>
      </c>
      <c r="J11" s="96">
        <v>3</v>
      </c>
      <c r="K11" s="96">
        <v>3</v>
      </c>
      <c r="L11" s="96">
        <v>3</v>
      </c>
      <c r="M11" s="97">
        <v>3</v>
      </c>
      <c r="N11" s="97">
        <v>3</v>
      </c>
      <c r="O11" s="97">
        <v>3</v>
      </c>
      <c r="P11" s="97">
        <v>3</v>
      </c>
    </row>
    <row r="12" spans="1:17" ht="15" customHeight="1" x14ac:dyDescent="0.25">
      <c r="A12" s="51"/>
      <c r="B12" s="34"/>
      <c r="C12" s="34"/>
      <c r="E12" s="52"/>
      <c r="F12" s="52"/>
      <c r="G12" s="52"/>
      <c r="H12" s="52"/>
      <c r="I12" s="52"/>
      <c r="J12" s="52"/>
      <c r="K12" s="52"/>
      <c r="L12" s="52"/>
      <c r="M12" s="53"/>
      <c r="N12" s="53"/>
      <c r="O12" s="53"/>
      <c r="P12" s="53"/>
    </row>
    <row r="13" spans="1:17" ht="15" customHeight="1" x14ac:dyDescent="0.25">
      <c r="A13" s="1" t="s">
        <v>7</v>
      </c>
      <c r="B13" s="1"/>
      <c r="C13" s="1"/>
      <c r="D13" s="1"/>
      <c r="E13" s="1"/>
      <c r="F13" s="1"/>
      <c r="G13" s="1"/>
      <c r="H13" s="1"/>
      <c r="I13" s="1"/>
      <c r="J13" s="1"/>
      <c r="K13" s="1"/>
      <c r="L13" s="1"/>
      <c r="M13" s="1"/>
    </row>
    <row r="14" spans="1:17" ht="32.25" customHeight="1" x14ac:dyDescent="0.25">
      <c r="A14" s="115" t="s">
        <v>74</v>
      </c>
      <c r="B14" s="115"/>
      <c r="C14" s="115"/>
      <c r="D14" s="115"/>
      <c r="E14" s="115"/>
      <c r="F14" s="115"/>
      <c r="G14" s="115"/>
      <c r="H14" s="115"/>
      <c r="I14" s="115"/>
      <c r="J14" s="115"/>
      <c r="K14" s="115"/>
      <c r="L14" s="115"/>
      <c r="M14" s="115"/>
      <c r="P14" s="55"/>
    </row>
    <row r="15" spans="1:17" ht="30" customHeight="1" x14ac:dyDescent="0.25">
      <c r="A15" s="115" t="s">
        <v>34</v>
      </c>
      <c r="B15" s="115"/>
      <c r="C15" s="115"/>
      <c r="D15" s="115"/>
      <c r="E15" s="115"/>
      <c r="F15" s="115"/>
      <c r="G15" s="115"/>
      <c r="H15" s="115"/>
      <c r="I15" s="115"/>
      <c r="J15" s="115"/>
      <c r="K15" s="115"/>
      <c r="L15" s="115"/>
      <c r="M15" s="115"/>
    </row>
    <row r="16" spans="1:17" ht="15" customHeight="1" x14ac:dyDescent="0.25">
      <c r="A16" s="39"/>
      <c r="B16" s="39"/>
      <c r="C16" s="39"/>
      <c r="D16" s="39"/>
      <c r="E16" s="39"/>
      <c r="F16" s="39"/>
      <c r="G16" s="39"/>
      <c r="H16" s="39"/>
      <c r="I16" s="39"/>
      <c r="J16" s="39"/>
      <c r="K16" s="39"/>
      <c r="L16" s="39"/>
      <c r="M16" s="39"/>
    </row>
    <row r="17" spans="1:16" x14ac:dyDescent="0.25">
      <c r="A17" s="1" t="s">
        <v>57</v>
      </c>
      <c r="B17" s="1"/>
      <c r="C17" s="12"/>
      <c r="D17" s="1"/>
      <c r="E17" s="1"/>
      <c r="F17" s="1"/>
      <c r="G17" s="1"/>
      <c r="H17" s="1"/>
      <c r="I17" s="1"/>
      <c r="J17" s="1"/>
      <c r="K17" s="1"/>
      <c r="L17" s="1"/>
      <c r="M17" s="40"/>
      <c r="N17" s="44"/>
      <c r="O17" s="44"/>
      <c r="P17" s="54"/>
    </row>
    <row r="18" spans="1:16" x14ac:dyDescent="0.25">
      <c r="A18" s="5"/>
    </row>
    <row r="19" spans="1:16" x14ac:dyDescent="0.25">
      <c r="E19" s="44"/>
      <c r="F19" s="44"/>
      <c r="G19" s="44"/>
      <c r="H19" s="44"/>
      <c r="I19" s="44"/>
      <c r="J19" s="44"/>
      <c r="K19" s="44"/>
      <c r="L19" s="44"/>
      <c r="M19" s="44"/>
    </row>
    <row r="20" spans="1:16" x14ac:dyDescent="0.25">
      <c r="E20" s="44"/>
      <c r="F20" s="44"/>
      <c r="G20" s="44"/>
      <c r="H20" s="44"/>
      <c r="I20" s="44"/>
      <c r="J20" s="44"/>
      <c r="K20" s="44"/>
      <c r="L20" s="44"/>
      <c r="M20" s="44"/>
    </row>
  </sheetData>
  <mergeCells count="11">
    <mergeCell ref="A1:P1"/>
    <mergeCell ref="A14:M14"/>
    <mergeCell ref="A15:M15"/>
    <mergeCell ref="A4:A7"/>
    <mergeCell ref="B4:B7"/>
    <mergeCell ref="C4:C5"/>
    <mergeCell ref="C6:C7"/>
    <mergeCell ref="A8:A11"/>
    <mergeCell ref="B8:B11"/>
    <mergeCell ref="C8:C9"/>
    <mergeCell ref="C10:C11"/>
  </mergeCells>
  <pageMargins left="0.7" right="0.7" top="0.75" bottom="0.75" header="0.3" footer="0.3"/>
  <pageSetup paperSize="8"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054108-0F92-493B-B19E-176C884DE339}">
  <ds:schemaRefs>
    <ds:schemaRef ds:uri="080f3e18-a84c-4bb3-985d-08c0592b70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69D8185-99EA-419A-B0D3-7EF3C90A805A}">
  <ds:schemaRefs>
    <ds:schemaRef ds:uri="http://schemas.microsoft.com/sharepoint/v3/contenttype/forms"/>
  </ds:schemaRefs>
</ds:datastoreItem>
</file>

<file path=customXml/itemProps3.xml><?xml version="1.0" encoding="utf-8"?>
<ds:datastoreItem xmlns:ds="http://schemas.openxmlformats.org/officeDocument/2006/customXml" ds:itemID="{68CCDE1F-DD1A-4412-B637-0B076E7DB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Explanatory notes</vt:lpstr>
      <vt:lpstr>S.1</vt:lpstr>
      <vt:lpstr>S.2</vt:lpstr>
      <vt:lpstr>S.3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2024-11-13T04:33:18Z</dcterms:created>
  <dcterms:modified xsi:type="dcterms:W3CDTF">2024-11-13T05:02:45Z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